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uziv\1565-52-Susice-Pod Kalichem\#CD\"/>
    </mc:Choice>
  </mc:AlternateContent>
  <xr:revisionPtr revIDLastSave="0" documentId="13_ncr:40009_{945B80CF-CFFC-409F-834A-D9FE8B3634C5}" xr6:coauthVersionLast="47" xr6:coauthVersionMax="47" xr10:uidLastSave="{00000000-0000-0000-0000-000000000000}"/>
  <bookViews>
    <workbookView xWindow="-19200" yWindow="240" windowWidth="16965" windowHeight="15075" activeTab="1"/>
  </bookViews>
  <sheets>
    <sheet name="Pokyny pro vyplnění" sheetId="2" r:id="rId1"/>
    <sheet name="SO401" sheetId="1" r:id="rId2"/>
  </sheets>
  <definedNames>
    <definedName name="_xlnm.Print_Titles" localSheetId="1">'SO401'!$22:$22</definedName>
    <definedName name="_xlnm.Print_Area" localSheetId="0">'Pokyny pro vyplnění'!$A$1:$H$32</definedName>
    <definedName name="_xlnm.Print_Area" localSheetId="1">'SO401'!$B$1:$I$99</definedName>
    <definedName name="Print_Area">'SO401'!$A$1:$G$57</definedName>
    <definedName name="Tisková_oblast">'SO401'!$A$1:$G$57</definedName>
  </definedNames>
  <calcPr calcId="181029" fullCalcOnLoad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0" i="1" l="1"/>
  <c r="H45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7" i="1"/>
  <c r="H24" i="1"/>
  <c r="H98" i="1" l="1"/>
  <c r="H8" i="1" s="1"/>
  <c r="H71" i="1"/>
  <c r="H7" i="1" s="1"/>
  <c r="H46" i="1"/>
  <c r="H6" i="1" s="1"/>
  <c r="H9" i="1" l="1"/>
</calcChain>
</file>

<file path=xl/sharedStrings.xml><?xml version="1.0" encoding="utf-8"?>
<sst xmlns="http://schemas.openxmlformats.org/spreadsheetml/2006/main" count="176" uniqueCount="103">
  <si>
    <t>ks</t>
  </si>
  <si>
    <t>m</t>
  </si>
  <si>
    <t>Celkem</t>
  </si>
  <si>
    <t>Pomocný a podružný materiál nespecifikován</t>
  </si>
  <si>
    <t>svorka SP01 FeZn</t>
  </si>
  <si>
    <t>pojistka E27/6A</t>
  </si>
  <si>
    <t>m2</t>
  </si>
  <si>
    <t>m3</t>
  </si>
  <si>
    <t>materiál veřejné osvětlení</t>
  </si>
  <si>
    <t>kg</t>
  </si>
  <si>
    <t>svorka SU nerez</t>
  </si>
  <si>
    <t>Konečná úprava povrchů nespecifikována</t>
  </si>
  <si>
    <t>Soupis prací, dodávek</t>
  </si>
  <si>
    <t>č.</t>
  </si>
  <si>
    <t>položka</t>
  </si>
  <si>
    <t>montáž zemnicí svorky se 2 šrouby</t>
  </si>
  <si>
    <t>montáž zemnicí svorky se 3 a více šrouby</t>
  </si>
  <si>
    <t>km</t>
  </si>
  <si>
    <t>montáž ocel. stožáru do 12m</t>
  </si>
  <si>
    <t>montáž elektrovýzbroje 1 okruh</t>
  </si>
  <si>
    <t>hloubení jámy pro stožár VO, tř. 3</t>
  </si>
  <si>
    <t>provizorní zajištění kabelu při křížení</t>
  </si>
  <si>
    <t>provizorní úprava terénu se zhutněním tř.3</t>
  </si>
  <si>
    <t>ochranný rámeček vstupu kabelů</t>
  </si>
  <si>
    <t>VOC</t>
  </si>
  <si>
    <t xml:space="preserve">měření zemniče </t>
  </si>
  <si>
    <t xml:space="preserve">montáže C21-M </t>
  </si>
  <si>
    <t xml:space="preserve">zemní práce C46-M </t>
  </si>
  <si>
    <t xml:space="preserve">Poznámka: </t>
  </si>
  <si>
    <t>zakrytí trasy plastovou fólií do 25cm</t>
  </si>
  <si>
    <t xml:space="preserve">montáž vodiče FeZn v zemi, do 120mm2 </t>
  </si>
  <si>
    <t>Ceny materiálu a montáží bez DPH</t>
  </si>
  <si>
    <t>kabel CYKY-J 5x1,5</t>
  </si>
  <si>
    <t>stožárová svorkovnice odbočná 1xE27, 3x kabel, IP54</t>
  </si>
  <si>
    <t>stožárová svorkovnice průběžná 1xE27, 2x kabel, IP54</t>
  </si>
  <si>
    <t>montáž kabelu CYKY 5x1,5 volně</t>
  </si>
  <si>
    <t>ukončení vodiče v rozváděči do 2,5mm2</t>
  </si>
  <si>
    <t>montáž svítidla na sloupek</t>
  </si>
  <si>
    <t>výchozí revize 100-500 tis. montáže</t>
  </si>
  <si>
    <t>měření intenzity osvětlení</t>
  </si>
  <si>
    <t>soub</t>
  </si>
  <si>
    <t>páska nerez 9,5x0,64, 30m</t>
  </si>
  <si>
    <t xml:space="preserve">svorka nerez pásky </t>
  </si>
  <si>
    <t xml:space="preserve">montáž vodiče FeZn na povrchu do 120mm2 </t>
  </si>
  <si>
    <t>označení stožáru štítkem správce</t>
  </si>
  <si>
    <t xml:space="preserve">ukončení kabelu do P16mm </t>
  </si>
  <si>
    <t>vytyčení trasy v zastavěném  terénu</t>
  </si>
  <si>
    <t>stožárové pouzdro 250/800mm</t>
  </si>
  <si>
    <t>zatažení lana do kanálku</t>
  </si>
  <si>
    <t>provizorní zajištění kabelu  při souběhu</t>
  </si>
  <si>
    <t>Montáže 21M - URS2021</t>
  </si>
  <si>
    <t>Materiál osvětlení 2021</t>
  </si>
  <si>
    <t>označovací štítek na kabel</t>
  </si>
  <si>
    <t>Pro ocenění montážních prací elektro a zemních prací je užito ceníkové soustavy URS 2021.</t>
  </si>
  <si>
    <t>Zemní práce C46M - URS2021</t>
  </si>
  <si>
    <t>chránička dvouplášťová korugovaná DN 50</t>
  </si>
  <si>
    <t>chránička dvouplášťová korugovaná DN 110</t>
  </si>
  <si>
    <t xml:space="preserve">folie PVC výstražná červená </t>
  </si>
  <si>
    <t>základová konstrukce z monolitického betonu tř.C 16/20</t>
  </si>
  <si>
    <t>hloubení kab. rýhy strojně v tř.I,skup.3, 50/120cm</t>
  </si>
  <si>
    <t>SO 401 - Veřejné osvětlení</t>
  </si>
  <si>
    <t>stožár bezpaticový, žár.zinkovaný záv.výška 5m, 133/89/60mm ,ochr.manžeta</t>
  </si>
  <si>
    <t>patice NEMA    ANSI C136.41</t>
  </si>
  <si>
    <t>specifikace dle technické zprávy</t>
  </si>
  <si>
    <t>přepětová ochrana 1+2 stupeň</t>
  </si>
  <si>
    <t>kabel CYKY-J 5x16</t>
  </si>
  <si>
    <t>specifikace dle technické zprávy - svítidlo označené "A"</t>
  </si>
  <si>
    <t>montáž kabelu CYKY 5x16 volně</t>
  </si>
  <si>
    <t>ukončení vodiče v rozváděči do 16mm2</t>
  </si>
  <si>
    <t>ukončení kabelu smršťovací záklopkou do 5x16mm2</t>
  </si>
  <si>
    <t>výpočet  osvětlení</t>
  </si>
  <si>
    <t>kabelové lože z písku bez zakrytí š do 50cm</t>
  </si>
  <si>
    <t>ZTV SUŠICE</t>
  </si>
  <si>
    <t>montáž přepětové ochrany 1+2 stup.</t>
  </si>
  <si>
    <t>kabelová  chránička korugovaná dvouplášťová 50mm</t>
  </si>
  <si>
    <t xml:space="preserve">kabelová  chránička korugovaná dvouplášťová 110mm </t>
  </si>
  <si>
    <t>uliční VO svítidlo, LED 35W, 4800lm, 3000K,  IP66,  třída ochrany II,optika-WA9</t>
  </si>
  <si>
    <t>uliční VO svítidlo, LED 35W, 4800lm, 3000K,  IP66,  třída ochrany II,optika-WA3</t>
  </si>
  <si>
    <t>hloubení kab. rýhy strojně v tř.I,skup.4, 50/120cm</t>
  </si>
  <si>
    <t>zásyp kab. rýhy strojně s hutněním v tř.I.skup.3, 50/120cm</t>
  </si>
  <si>
    <t>zásyp kab. rýhy strojně s hutněním v tř.I.skup 4, 50/120cm</t>
  </si>
  <si>
    <t>počet</t>
  </si>
  <si>
    <t>jed.</t>
  </si>
  <si>
    <t xml:space="preserve">      cena</t>
  </si>
  <si>
    <t xml:space="preserve">        celkem</t>
  </si>
  <si>
    <t>1R</t>
  </si>
  <si>
    <t>vodič FeZn 10mm (990m x 0,62kg/m=)</t>
  </si>
  <si>
    <t>VOC = průměrná velkoobchodní cena, určená průzkumem trhu. Jde o statnardní způsob určení ceny, jelikož pro dodávku určení ceny elektromateriálu ceníky vydávány nejsou.</t>
  </si>
  <si>
    <t>Popis</t>
  </si>
  <si>
    <t>cena bez DPH
[Kč]</t>
  </si>
  <si>
    <t>t</t>
  </si>
  <si>
    <t>likvidace odpadu</t>
  </si>
  <si>
    <t>2R</t>
  </si>
  <si>
    <t>hloubení kab. rýhy strojně v tř.I.skup.3, 35/50cm</t>
  </si>
  <si>
    <t>hloubení kab. rýhy strojně v tř.I.skup.4, 35/50cm</t>
  </si>
  <si>
    <t>hloubení kab. rýhy strojně v tř.I,skup 3, 35/80cm</t>
  </si>
  <si>
    <t>hloubení kab. rýhy strojně v tř.I,skup 4, 35/80cm</t>
  </si>
  <si>
    <t>zásyp kab.rýhy strojně s hutněním tř.I,skup.3, 35/50cm</t>
  </si>
  <si>
    <t>zásyp kab.rýhy strojně s hutněním tř.I,skup.4, 35/50cm</t>
  </si>
  <si>
    <t>zásyp kab. rýhy strojně s hutněním v tř.I,skup.3, 35/80cm</t>
  </si>
  <si>
    <t>zásyp kab. rýhy strojně s hutněním v tř.I,skup.4, 35/80cm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</si>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</sst>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b/>
      <sz val="10"/>
      <name val="Arial CE"/>
      <charset val="238"/>
    </font>
    <font>
      <sz val="9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  <fill>
      <patternFill patternType="solid">
        <fgColor theme="4" tint="0.59999389629810485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Protection="0"/>
  </cellStyleXfs>
  <cellXfs count="69">
    <xf numFmtId="0" fontId="0" fillId="0" borderId="0" xfId="0"/>
    <xf numFmtId="0" fontId="2" fillId="0" borderId="0" xfId="0" applyNumberFormat="1" applyFont="1" applyFill="1" applyBorder="1" applyAlignment="1" applyProtection="1">
      <protection locked="0"/>
    </xf>
    <xf numFmtId="0" fontId="4" fillId="0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horizontal="right"/>
      <protection locked="0"/>
    </xf>
    <xf numFmtId="0" fontId="2" fillId="0" borderId="1" xfId="0" applyNumberFormat="1" applyFont="1" applyFill="1" applyBorder="1" applyAlignment="1" applyProtection="1">
      <protection locked="0"/>
    </xf>
    <xf numFmtId="0" fontId="3" fillId="0" borderId="1" xfId="0" applyNumberFormat="1" applyFont="1" applyFill="1" applyBorder="1" applyAlignment="1" applyProtection="1">
      <protection locked="0"/>
    </xf>
    <xf numFmtId="0" fontId="2" fillId="0" borderId="1" xfId="0" applyNumberFormat="1" applyFont="1" applyFill="1" applyBorder="1" applyAlignment="1" applyProtection="1">
      <alignment horizontal="right"/>
      <protection locked="0"/>
    </xf>
    <xf numFmtId="0" fontId="5" fillId="0" borderId="0" xfId="0" applyNumberFormat="1" applyFont="1" applyFill="1" applyBorder="1" applyAlignment="1" applyProtection="1">
      <protection locked="0"/>
    </xf>
    <xf numFmtId="4" fontId="0" fillId="0" borderId="0" xfId="0" applyNumberFormat="1" applyBorder="1"/>
    <xf numFmtId="0" fontId="1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horizontal="right"/>
      <protection locked="0"/>
    </xf>
    <xf numFmtId="0" fontId="1" fillId="0" borderId="1" xfId="0" applyNumberFormat="1" applyFont="1" applyFill="1" applyBorder="1" applyAlignment="1" applyProtection="1">
      <protection locked="0"/>
    </xf>
    <xf numFmtId="2" fontId="1" fillId="0" borderId="0" xfId="0" applyNumberFormat="1" applyFont="1" applyProtection="1">
      <protection locked="0"/>
    </xf>
    <xf numFmtId="0" fontId="1" fillId="0" borderId="0" xfId="0" applyFont="1"/>
    <xf numFmtId="2" fontId="1" fillId="0" borderId="0" xfId="0" applyNumberFormat="1" applyFont="1" applyBorder="1" applyProtection="1">
      <protection locked="0"/>
    </xf>
    <xf numFmtId="0" fontId="1" fillId="0" borderId="0" xfId="0" applyNumberFormat="1" applyFont="1" applyFill="1" applyBorder="1" applyAlignment="1" applyProtection="1">
      <alignment horizontal="center"/>
      <protection locked="0"/>
    </xf>
    <xf numFmtId="0" fontId="1" fillId="0" borderId="0" xfId="0" applyNumberFormat="1" applyFont="1" applyFill="1" applyBorder="1" applyAlignment="1" applyProtection="1">
      <alignment horizontal="left"/>
      <protection locked="0"/>
    </xf>
    <xf numFmtId="0" fontId="1" fillId="0" borderId="1" xfId="0" applyNumberFormat="1" applyFont="1" applyFill="1" applyBorder="1" applyAlignment="1" applyProtection="1">
      <alignment horizontal="center"/>
      <protection locked="0"/>
    </xf>
    <xf numFmtId="0" fontId="2" fillId="0" borderId="0" xfId="0" applyNumberFormat="1" applyFont="1" applyFill="1" applyBorder="1" applyAlignment="1" applyProtection="1">
      <alignment horizontal="center"/>
      <protection locked="0"/>
    </xf>
    <xf numFmtId="0" fontId="2" fillId="0" borderId="2" xfId="0" applyNumberFormat="1" applyFont="1" applyFill="1" applyBorder="1" applyAlignment="1" applyProtection="1">
      <protection locked="0"/>
    </xf>
    <xf numFmtId="0" fontId="2" fillId="0" borderId="2" xfId="0" applyNumberFormat="1" applyFont="1" applyFill="1" applyBorder="1" applyAlignment="1" applyProtection="1">
      <alignment horizontal="center"/>
      <protection locked="0"/>
    </xf>
    <xf numFmtId="0" fontId="2" fillId="0" borderId="2" xfId="0" applyNumberFormat="1" applyFont="1" applyFill="1" applyBorder="1" applyAlignment="1" applyProtection="1">
      <alignment horizontal="right"/>
      <protection locked="0"/>
    </xf>
    <xf numFmtId="0" fontId="1" fillId="0" borderId="2" xfId="0" applyNumberFormat="1" applyFont="1" applyFill="1" applyBorder="1" applyAlignment="1" applyProtection="1">
      <alignment horizontal="center"/>
      <protection locked="0"/>
    </xf>
    <xf numFmtId="0" fontId="1" fillId="0" borderId="2" xfId="0" applyNumberFormat="1" applyFont="1" applyFill="1" applyBorder="1" applyAlignment="1" applyProtection="1">
      <protection locked="0"/>
    </xf>
    <xf numFmtId="0" fontId="1" fillId="0" borderId="2" xfId="0" applyNumberFormat="1" applyFont="1" applyFill="1" applyBorder="1" applyAlignment="1" applyProtection="1">
      <alignment horizontal="right"/>
      <protection locked="0"/>
    </xf>
    <xf numFmtId="2" fontId="1" fillId="0" borderId="2" xfId="0" applyNumberFormat="1" applyFont="1" applyBorder="1" applyProtection="1">
      <protection locked="0"/>
    </xf>
    <xf numFmtId="0" fontId="3" fillId="0" borderId="0" xfId="0" applyNumberFormat="1" applyFont="1" applyFill="1" applyBorder="1" applyAlignment="1" applyProtection="1">
      <protection locked="0"/>
    </xf>
    <xf numFmtId="2" fontId="1" fillId="0" borderId="0" xfId="0" applyNumberFormat="1" applyFont="1" applyFill="1" applyBorder="1" applyAlignment="1" applyProtection="1">
      <protection locked="0"/>
    </xf>
    <xf numFmtId="1" fontId="1" fillId="0" borderId="0" xfId="0" applyNumberFormat="1" applyFont="1" applyFill="1" applyBorder="1" applyAlignment="1" applyProtection="1">
      <protection locked="0"/>
    </xf>
    <xf numFmtId="0" fontId="0" fillId="0" borderId="0" xfId="0" applyAlignment="1">
      <alignment horizontal="center"/>
    </xf>
    <xf numFmtId="0" fontId="7" fillId="0" borderId="0" xfId="0" applyNumberFormat="1" applyFont="1" applyFill="1" applyBorder="1" applyAlignment="1" applyProtection="1">
      <protection locked="0"/>
    </xf>
    <xf numFmtId="0" fontId="2" fillId="0" borderId="1" xfId="0" applyNumberFormat="1" applyFont="1" applyFill="1" applyBorder="1" applyAlignment="1" applyProtection="1">
      <alignment horizontal="center"/>
      <protection locked="0"/>
    </xf>
    <xf numFmtId="0" fontId="8" fillId="0" borderId="0" xfId="0" applyNumberFormat="1" applyFont="1" applyFill="1" applyBorder="1" applyAlignment="1" applyProtection="1">
      <protection locked="0"/>
    </xf>
    <xf numFmtId="0" fontId="1" fillId="0" borderId="0" xfId="0" applyNumberFormat="1" applyFont="1" applyFill="1" applyBorder="1" applyAlignment="1" applyProtection="1">
      <alignment wrapText="1"/>
      <protection locked="0"/>
    </xf>
    <xf numFmtId="0" fontId="5" fillId="0" borderId="0" xfId="0" applyNumberFormat="1" applyFont="1" applyFill="1" applyBorder="1" applyAlignment="1" applyProtection="1">
      <alignment wrapText="1"/>
      <protection locked="0"/>
    </xf>
    <xf numFmtId="0" fontId="2" fillId="0" borderId="2" xfId="0" applyNumberFormat="1" applyFont="1" applyFill="1" applyBorder="1" applyAlignment="1" applyProtection="1">
      <alignment wrapText="1"/>
      <protection locked="0"/>
    </xf>
    <xf numFmtId="0" fontId="2" fillId="0" borderId="0" xfId="0" applyNumberFormat="1" applyFont="1" applyFill="1" applyBorder="1" applyAlignment="1" applyProtection="1">
      <alignment wrapText="1"/>
      <protection locked="0"/>
    </xf>
    <xf numFmtId="0" fontId="3" fillId="0" borderId="1" xfId="0" applyNumberFormat="1" applyFont="1" applyFill="1" applyBorder="1" applyAlignment="1" applyProtection="1">
      <alignment wrapText="1"/>
      <protection locked="0"/>
    </xf>
    <xf numFmtId="0" fontId="1" fillId="0" borderId="2" xfId="0" applyNumberFormat="1" applyFont="1" applyFill="1" applyBorder="1" applyAlignment="1" applyProtection="1">
      <alignment wrapText="1"/>
      <protection locked="0"/>
    </xf>
    <xf numFmtId="0" fontId="1" fillId="0" borderId="3" xfId="0" applyNumberFormat="1" applyFont="1" applyFill="1" applyBorder="1" applyAlignment="1" applyProtection="1">
      <protection locked="0"/>
    </xf>
    <xf numFmtId="0" fontId="1" fillId="0" borderId="4" xfId="0" applyNumberFormat="1" applyFont="1" applyFill="1" applyBorder="1" applyAlignment="1" applyProtection="1">
      <alignment horizontal="right"/>
      <protection locked="0"/>
    </xf>
    <xf numFmtId="0" fontId="1" fillId="0" borderId="4" xfId="0" applyNumberFormat="1" applyFont="1" applyFill="1" applyBorder="1" applyAlignment="1" applyProtection="1">
      <alignment horizontal="center"/>
      <protection locked="0"/>
    </xf>
    <xf numFmtId="0" fontId="1" fillId="0" borderId="5" xfId="0" applyNumberFormat="1" applyFont="1" applyFill="1" applyBorder="1" applyAlignment="1" applyProtection="1">
      <protection locked="0"/>
    </xf>
    <xf numFmtId="0" fontId="7" fillId="0" borderId="3" xfId="0" applyNumberFormat="1" applyFont="1" applyFill="1" applyBorder="1" applyAlignment="1" applyProtection="1">
      <protection locked="0"/>
    </xf>
    <xf numFmtId="2" fontId="1" fillId="0" borderId="6" xfId="0" applyNumberFormat="1" applyFont="1" applyFill="1" applyBorder="1" applyAlignment="1" applyProtection="1">
      <alignment wrapText="1"/>
      <protection locked="0"/>
    </xf>
    <xf numFmtId="0" fontId="3" fillId="0" borderId="2" xfId="0" applyNumberFormat="1" applyFont="1" applyFill="1" applyBorder="1" applyAlignment="1" applyProtection="1">
      <protection locked="0"/>
    </xf>
    <xf numFmtId="4" fontId="1" fillId="0" borderId="6" xfId="0" applyNumberFormat="1" applyFont="1" applyFill="1" applyBorder="1" applyAlignment="1" applyProtection="1">
      <protection locked="0"/>
    </xf>
    <xf numFmtId="4" fontId="4" fillId="0" borderId="6" xfId="0" applyNumberFormat="1" applyFont="1" applyFill="1" applyBorder="1" applyAlignment="1" applyProtection="1">
      <protection locked="0"/>
    </xf>
    <xf numFmtId="4" fontId="6" fillId="0" borderId="2" xfId="0" applyNumberFormat="1" applyFont="1" applyFill="1" applyBorder="1" applyAlignment="1" applyProtection="1">
      <protection locked="0"/>
    </xf>
    <xf numFmtId="4" fontId="6" fillId="0" borderId="0" xfId="0" applyNumberFormat="1" applyFont="1" applyFill="1" applyBorder="1" applyAlignment="1" applyProtection="1">
      <protection locked="0"/>
    </xf>
    <xf numFmtId="4" fontId="3" fillId="0" borderId="0" xfId="0" applyNumberFormat="1" applyFont="1" applyBorder="1" applyProtection="1">
      <protection locked="0"/>
    </xf>
    <xf numFmtId="4" fontId="2" fillId="0" borderId="1" xfId="0" applyNumberFormat="1" applyFont="1" applyFill="1" applyBorder="1" applyAlignment="1" applyProtection="1">
      <protection locked="0"/>
    </xf>
    <xf numFmtId="4" fontId="3" fillId="0" borderId="2" xfId="0" applyNumberFormat="1" applyFont="1" applyBorder="1" applyProtection="1">
      <protection locked="0"/>
    </xf>
    <xf numFmtId="0" fontId="9" fillId="0" borderId="0" xfId="0" applyFont="1"/>
    <xf numFmtId="0" fontId="10" fillId="2" borderId="0" xfId="0" applyFont="1" applyFill="1" applyAlignment="1">
      <alignment horizontal="left" wrapText="1"/>
    </xf>
    <xf numFmtId="0" fontId="1" fillId="0" borderId="6" xfId="0" applyNumberFormat="1" applyFont="1" applyFill="1" applyBorder="1" applyAlignment="1" applyProtection="1">
      <alignment horizontal="center"/>
      <protection locked="0"/>
    </xf>
    <xf numFmtId="0" fontId="1" fillId="0" borderId="6" xfId="0" applyNumberFormat="1" applyFont="1" applyFill="1" applyBorder="1" applyAlignment="1" applyProtection="1">
      <alignment wrapText="1"/>
      <protection locked="0"/>
    </xf>
    <xf numFmtId="0" fontId="1" fillId="0" borderId="6" xfId="0" applyNumberFormat="1" applyFont="1" applyFill="1" applyBorder="1" applyAlignment="1" applyProtection="1">
      <alignment horizontal="right"/>
      <protection locked="0"/>
    </xf>
    <xf numFmtId="2" fontId="0" fillId="3" borderId="6" xfId="0" applyNumberFormat="1" applyFill="1" applyBorder="1" applyProtection="1">
      <protection locked="0"/>
    </xf>
    <xf numFmtId="4" fontId="0" fillId="0" borderId="6" xfId="0" applyNumberFormat="1" applyBorder="1" applyProtection="1">
      <protection locked="0"/>
    </xf>
    <xf numFmtId="2" fontId="0" fillId="0" borderId="6" xfId="0" applyNumberFormat="1" applyBorder="1" applyProtection="1">
      <protection locked="0"/>
    </xf>
    <xf numFmtId="2" fontId="1" fillId="3" borderId="6" xfId="0" applyNumberFormat="1" applyFont="1" applyFill="1" applyBorder="1" applyProtection="1">
      <protection locked="0"/>
    </xf>
    <xf numFmtId="0" fontId="5" fillId="0" borderId="6" xfId="0" applyNumberFormat="1" applyFont="1" applyFill="1" applyBorder="1" applyAlignment="1" applyProtection="1">
      <alignment wrapText="1"/>
      <protection locked="0"/>
    </xf>
    <xf numFmtId="0" fontId="2" fillId="0" borderId="6" xfId="0" applyNumberFormat="1" applyFont="1" applyFill="1" applyBorder="1" applyAlignment="1" applyProtection="1">
      <alignment horizontal="right"/>
      <protection locked="0"/>
    </xf>
    <xf numFmtId="0" fontId="2" fillId="0" borderId="6" xfId="0" applyNumberFormat="1" applyFont="1" applyFill="1" applyBorder="1" applyAlignment="1" applyProtection="1">
      <alignment horizontal="center"/>
      <protection locked="0"/>
    </xf>
    <xf numFmtId="0" fontId="1" fillId="0" borderId="6" xfId="0" applyNumberFormat="1" applyFont="1" applyFill="1" applyBorder="1" applyAlignment="1" applyProtection="1">
      <protection locked="0"/>
    </xf>
    <xf numFmtId="0" fontId="1" fillId="0" borderId="6" xfId="0" applyFont="1" applyBorder="1" applyAlignment="1">
      <alignment wrapText="1"/>
    </xf>
    <xf numFmtId="0" fontId="0" fillId="0" borderId="6" xfId="0" applyBorder="1"/>
    <xf numFmtId="4" fontId="0" fillId="0" borderId="6" xfId="0" applyNumberFormat="1" applyBorder="1"/>
  </cellXfs>
  <cellStyles count="1"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view="pageBreakPreview" zoomScale="60" zoomScaleNormal="100" workbookViewId="0">
      <selection activeCell="L40" sqref="L40"/>
    </sheetView>
  </sheetViews>
  <sheetFormatPr defaultRowHeight="12.75" x14ac:dyDescent="0.2"/>
  <sheetData>
    <row r="1" spans="1:7" x14ac:dyDescent="0.2">
      <c r="A1" s="53" t="s">
        <v>101</v>
      </c>
    </row>
    <row r="2" spans="1:7" ht="76.5" customHeight="1" x14ac:dyDescent="0.2">
      <c r="A2" s="54" t="s">
        <v>102</v>
      </c>
      <c r="B2" s="54"/>
      <c r="C2" s="54"/>
      <c r="D2" s="54"/>
      <c r="E2" s="54"/>
      <c r="F2" s="54"/>
      <c r="G2" s="54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1"/>
  <sheetViews>
    <sheetView showGridLines="0" tabSelected="1" view="pageBreakPreview" zoomScale="85" zoomScaleNormal="110" zoomScaleSheetLayoutView="85" workbookViewId="0">
      <selection activeCell="F107" sqref="F107"/>
    </sheetView>
  </sheetViews>
  <sheetFormatPr defaultColWidth="10" defaultRowHeight="12.75" x14ac:dyDescent="0.2"/>
  <cols>
    <col min="1" max="1" width="6.28515625" style="1" customWidth="1"/>
    <col min="2" max="2" width="3.140625" style="1" bestFit="1" customWidth="1"/>
    <col min="3" max="3" width="12.140625" style="1" customWidth="1"/>
    <col min="4" max="4" width="55.140625" style="1" customWidth="1"/>
    <col min="5" max="5" width="6" style="3" bestFit="1" customWidth="1"/>
    <col min="6" max="6" width="5" style="18" bestFit="1" customWidth="1"/>
    <col min="7" max="7" width="8.5703125" style="1" bestFit="1" customWidth="1"/>
    <col min="8" max="8" width="16.85546875" style="1" bestFit="1" customWidth="1"/>
    <col min="9" max="9" width="2.85546875" style="1" customWidth="1"/>
    <col min="10" max="13" width="10" style="1"/>
    <col min="14" max="14" width="32.5703125" style="1" customWidth="1"/>
    <col min="15" max="16384" width="10" style="1"/>
  </cols>
  <sheetData>
    <row r="1" spans="2:9" s="9" customFormat="1" ht="15.75" x14ac:dyDescent="0.25">
      <c r="D1" s="2" t="s">
        <v>12</v>
      </c>
      <c r="E1" s="10"/>
      <c r="F1" s="15"/>
    </row>
    <row r="2" spans="2:9" s="9" customFormat="1" ht="18" customHeight="1" x14ac:dyDescent="0.25">
      <c r="D2" s="30" t="s">
        <v>72</v>
      </c>
      <c r="E2" s="10"/>
      <c r="F2" s="15"/>
    </row>
    <row r="3" spans="2:9" s="9" customFormat="1" ht="18" customHeight="1" x14ac:dyDescent="0.3">
      <c r="D3" s="32" t="s">
        <v>60</v>
      </c>
      <c r="E3" s="10"/>
      <c r="F3" s="15"/>
    </row>
    <row r="4" spans="2:9" s="9" customFormat="1" x14ac:dyDescent="0.2">
      <c r="D4" s="7"/>
      <c r="E4" s="10"/>
      <c r="F4" s="15"/>
      <c r="H4" s="27"/>
    </row>
    <row r="5" spans="2:9" s="9" customFormat="1" ht="25.5" x14ac:dyDescent="0.2">
      <c r="D5" s="39" t="s">
        <v>88</v>
      </c>
      <c r="E5" s="40"/>
      <c r="F5" s="41"/>
      <c r="G5" s="42"/>
      <c r="H5" s="44" t="s">
        <v>89</v>
      </c>
    </row>
    <row r="6" spans="2:9" s="28" customFormat="1" x14ac:dyDescent="0.2">
      <c r="B6" s="9"/>
      <c r="C6" s="9"/>
      <c r="D6" s="39" t="s">
        <v>8</v>
      </c>
      <c r="E6" s="40"/>
      <c r="F6" s="41"/>
      <c r="G6" s="42"/>
      <c r="H6" s="46">
        <f>H46</f>
        <v>0</v>
      </c>
      <c r="I6" s="9"/>
    </row>
    <row r="7" spans="2:9" s="28" customFormat="1" x14ac:dyDescent="0.2">
      <c r="B7" s="9"/>
      <c r="C7" s="9"/>
      <c r="D7" s="39" t="s">
        <v>26</v>
      </c>
      <c r="E7" s="40"/>
      <c r="F7" s="41"/>
      <c r="G7" s="42"/>
      <c r="H7" s="46">
        <f>H71</f>
        <v>0</v>
      </c>
      <c r="I7" s="9"/>
    </row>
    <row r="8" spans="2:9" s="9" customFormat="1" x14ac:dyDescent="0.2">
      <c r="D8" s="39" t="s">
        <v>27</v>
      </c>
      <c r="E8" s="40"/>
      <c r="F8" s="41"/>
      <c r="G8" s="42"/>
      <c r="H8" s="46">
        <f>H98</f>
        <v>0</v>
      </c>
    </row>
    <row r="9" spans="2:9" s="9" customFormat="1" ht="15.75" x14ac:dyDescent="0.25">
      <c r="D9" s="43" t="s">
        <v>2</v>
      </c>
      <c r="E9" s="40"/>
      <c r="F9" s="41"/>
      <c r="G9" s="42"/>
      <c r="H9" s="47">
        <f>SUM(H6:H8)</f>
        <v>0</v>
      </c>
    </row>
    <row r="10" spans="2:9" s="9" customFormat="1" x14ac:dyDescent="0.2">
      <c r="D10" s="7"/>
      <c r="E10" s="10"/>
      <c r="F10" s="15"/>
    </row>
    <row r="11" spans="2:9" s="9" customFormat="1" x14ac:dyDescent="0.2">
      <c r="D11" s="7"/>
      <c r="E11" s="10"/>
      <c r="F11" s="15"/>
    </row>
    <row r="12" spans="2:9" s="9" customFormat="1" x14ac:dyDescent="0.2">
      <c r="D12" s="7" t="s">
        <v>31</v>
      </c>
      <c r="E12" s="29"/>
      <c r="F12" s="29"/>
      <c r="G12"/>
      <c r="H12"/>
    </row>
    <row r="13" spans="2:9" s="9" customFormat="1" x14ac:dyDescent="0.2">
      <c r="D13" s="7" t="s">
        <v>3</v>
      </c>
      <c r="E13" s="29"/>
      <c r="F13" s="29"/>
      <c r="G13"/>
      <c r="H13"/>
    </row>
    <row r="14" spans="2:9" s="9" customFormat="1" x14ac:dyDescent="0.2">
      <c r="D14" s="9" t="s">
        <v>11</v>
      </c>
      <c r="E14" s="29"/>
      <c r="F14" s="29"/>
      <c r="G14"/>
      <c r="H14"/>
    </row>
    <row r="15" spans="2:9" s="9" customFormat="1" x14ac:dyDescent="0.2">
      <c r="D15"/>
      <c r="E15" s="29"/>
      <c r="F15" s="29"/>
      <c r="G15"/>
      <c r="H15"/>
    </row>
    <row r="16" spans="2:9" s="9" customFormat="1" x14ac:dyDescent="0.2">
      <c r="D16" s="7" t="s">
        <v>28</v>
      </c>
      <c r="E16" s="29"/>
      <c r="F16" s="29"/>
      <c r="G16"/>
      <c r="H16"/>
    </row>
    <row r="17" spans="2:9" s="9" customFormat="1" ht="38.25" x14ac:dyDescent="0.2">
      <c r="D17" s="34" t="s">
        <v>87</v>
      </c>
      <c r="E17" s="29"/>
      <c r="F17" s="29"/>
      <c r="G17"/>
      <c r="H17"/>
    </row>
    <row r="18" spans="2:9" s="9" customFormat="1" x14ac:dyDescent="0.2">
      <c r="D18" s="7"/>
      <c r="E18" s="29"/>
      <c r="F18" s="29"/>
      <c r="G18"/>
      <c r="H18"/>
    </row>
    <row r="19" spans="2:9" s="9" customFormat="1" ht="15.75" x14ac:dyDescent="0.25">
      <c r="D19" s="7" t="s">
        <v>53</v>
      </c>
      <c r="E19" s="29"/>
      <c r="F19" s="29"/>
      <c r="G19"/>
      <c r="H19"/>
      <c r="I19" s="30"/>
    </row>
    <row r="20" spans="2:9" s="9" customFormat="1" ht="15.75" x14ac:dyDescent="0.25">
      <c r="D20" s="7"/>
      <c r="E20" s="29"/>
      <c r="F20" s="29"/>
      <c r="G20"/>
      <c r="H20"/>
      <c r="I20" s="30"/>
    </row>
    <row r="22" spans="2:9" x14ac:dyDescent="0.2">
      <c r="B22" s="11" t="s">
        <v>13</v>
      </c>
      <c r="C22" s="11" t="s">
        <v>14</v>
      </c>
      <c r="D22" s="5"/>
      <c r="E22" s="6" t="s">
        <v>81</v>
      </c>
      <c r="F22" s="31" t="s">
        <v>82</v>
      </c>
      <c r="G22" s="4" t="s">
        <v>83</v>
      </c>
      <c r="H22" s="4" t="s">
        <v>84</v>
      </c>
    </row>
    <row r="23" spans="2:9" x14ac:dyDescent="0.2">
      <c r="B23" s="23"/>
      <c r="C23" s="23"/>
      <c r="D23" s="45" t="s">
        <v>51</v>
      </c>
      <c r="E23" s="21"/>
      <c r="F23" s="20"/>
      <c r="G23" s="19"/>
      <c r="H23" s="19"/>
    </row>
    <row r="24" spans="2:9" ht="25.5" x14ac:dyDescent="0.2">
      <c r="B24" s="55">
        <v>1</v>
      </c>
      <c r="C24" s="55" t="s">
        <v>24</v>
      </c>
      <c r="D24" s="56" t="s">
        <v>76</v>
      </c>
      <c r="E24" s="57">
        <v>23</v>
      </c>
      <c r="F24" s="55" t="s">
        <v>0</v>
      </c>
      <c r="G24" s="58"/>
      <c r="H24" s="59">
        <f>ROUND(E24*G24,2)</f>
        <v>0</v>
      </c>
    </row>
    <row r="25" spans="2:9" x14ac:dyDescent="0.2">
      <c r="B25" s="55"/>
      <c r="C25" s="55"/>
      <c r="D25" s="56" t="s">
        <v>62</v>
      </c>
      <c r="E25" s="57"/>
      <c r="F25" s="55"/>
      <c r="G25" s="60"/>
      <c r="H25" s="59"/>
    </row>
    <row r="26" spans="2:9" ht="12.6" customHeight="1" x14ac:dyDescent="0.2">
      <c r="B26" s="55"/>
      <c r="C26" s="55"/>
      <c r="D26" s="56" t="s">
        <v>63</v>
      </c>
      <c r="E26" s="57"/>
      <c r="F26" s="55"/>
      <c r="G26" s="60"/>
      <c r="H26" s="59"/>
    </row>
    <row r="27" spans="2:9" ht="12.6" customHeight="1" x14ac:dyDescent="0.2">
      <c r="B27" s="55">
        <v>2</v>
      </c>
      <c r="C27" s="55" t="s">
        <v>24</v>
      </c>
      <c r="D27" s="56" t="s">
        <v>77</v>
      </c>
      <c r="E27" s="57">
        <v>5</v>
      </c>
      <c r="F27" s="55" t="s">
        <v>0</v>
      </c>
      <c r="G27" s="58"/>
      <c r="H27" s="59">
        <f>ROUND(E27*G27,2)</f>
        <v>0</v>
      </c>
    </row>
    <row r="28" spans="2:9" ht="12.6" customHeight="1" x14ac:dyDescent="0.2">
      <c r="B28" s="55"/>
      <c r="C28" s="55"/>
      <c r="D28" s="56" t="s">
        <v>62</v>
      </c>
      <c r="E28" s="57"/>
      <c r="F28" s="55"/>
      <c r="G28" s="60"/>
      <c r="H28" s="59"/>
    </row>
    <row r="29" spans="2:9" ht="12.6" customHeight="1" x14ac:dyDescent="0.2">
      <c r="B29" s="55"/>
      <c r="C29" s="55"/>
      <c r="D29" s="56" t="s">
        <v>66</v>
      </c>
      <c r="E29" s="57"/>
      <c r="F29" s="55"/>
      <c r="G29" s="60"/>
      <c r="H29" s="59"/>
    </row>
    <row r="30" spans="2:9" ht="12.6" customHeight="1" x14ac:dyDescent="0.2">
      <c r="B30" s="55">
        <v>3</v>
      </c>
      <c r="C30" s="55" t="s">
        <v>24</v>
      </c>
      <c r="D30" s="56" t="s">
        <v>64</v>
      </c>
      <c r="E30" s="57">
        <v>1</v>
      </c>
      <c r="F30" s="55" t="s">
        <v>0</v>
      </c>
      <c r="G30" s="58"/>
      <c r="H30" s="59">
        <f t="shared" ref="H30:H44" si="0">ROUND(E30*G30,2)</f>
        <v>0</v>
      </c>
    </row>
    <row r="31" spans="2:9" ht="12.6" customHeight="1" x14ac:dyDescent="0.2">
      <c r="B31" s="55">
        <v>4</v>
      </c>
      <c r="C31" s="55" t="s">
        <v>24</v>
      </c>
      <c r="D31" s="56" t="s">
        <v>61</v>
      </c>
      <c r="E31" s="57">
        <v>28</v>
      </c>
      <c r="F31" s="55" t="s">
        <v>0</v>
      </c>
      <c r="G31" s="58"/>
      <c r="H31" s="59">
        <f t="shared" si="0"/>
        <v>0</v>
      </c>
    </row>
    <row r="32" spans="2:9" x14ac:dyDescent="0.2">
      <c r="B32" s="55">
        <v>5</v>
      </c>
      <c r="C32" s="55" t="s">
        <v>24</v>
      </c>
      <c r="D32" s="56" t="s">
        <v>23</v>
      </c>
      <c r="E32" s="57">
        <v>28</v>
      </c>
      <c r="F32" s="55" t="s">
        <v>0</v>
      </c>
      <c r="G32" s="58"/>
      <c r="H32" s="59">
        <f t="shared" si="0"/>
        <v>0</v>
      </c>
    </row>
    <row r="33" spans="2:8" x14ac:dyDescent="0.2">
      <c r="B33" s="55">
        <v>6</v>
      </c>
      <c r="C33" s="55" t="s">
        <v>24</v>
      </c>
      <c r="D33" s="56" t="s">
        <v>34</v>
      </c>
      <c r="E33" s="57">
        <v>24</v>
      </c>
      <c r="F33" s="55" t="s">
        <v>0</v>
      </c>
      <c r="G33" s="58"/>
      <c r="H33" s="59">
        <f t="shared" si="0"/>
        <v>0</v>
      </c>
    </row>
    <row r="34" spans="2:8" x14ac:dyDescent="0.2">
      <c r="B34" s="55">
        <v>7</v>
      </c>
      <c r="C34" s="55" t="s">
        <v>24</v>
      </c>
      <c r="D34" s="56" t="s">
        <v>33</v>
      </c>
      <c r="E34" s="57">
        <v>4</v>
      </c>
      <c r="F34" s="55" t="s">
        <v>0</v>
      </c>
      <c r="G34" s="58"/>
      <c r="H34" s="59">
        <f t="shared" si="0"/>
        <v>0</v>
      </c>
    </row>
    <row r="35" spans="2:8" x14ac:dyDescent="0.2">
      <c r="B35" s="55">
        <v>8</v>
      </c>
      <c r="C35" s="55" t="s">
        <v>24</v>
      </c>
      <c r="D35" s="56" t="s">
        <v>5</v>
      </c>
      <c r="E35" s="57">
        <v>28</v>
      </c>
      <c r="F35" s="55" t="s">
        <v>0</v>
      </c>
      <c r="G35" s="61"/>
      <c r="H35" s="59">
        <f t="shared" si="0"/>
        <v>0</v>
      </c>
    </row>
    <row r="36" spans="2:8" x14ac:dyDescent="0.2">
      <c r="B36" s="55">
        <v>9</v>
      </c>
      <c r="C36" s="55" t="s">
        <v>24</v>
      </c>
      <c r="D36" s="62" t="s">
        <v>32</v>
      </c>
      <c r="E36" s="57">
        <v>150</v>
      </c>
      <c r="F36" s="55" t="s">
        <v>1</v>
      </c>
      <c r="G36" s="61"/>
      <c r="H36" s="59">
        <f t="shared" si="0"/>
        <v>0</v>
      </c>
    </row>
    <row r="37" spans="2:8" x14ac:dyDescent="0.2">
      <c r="B37" s="55">
        <v>10</v>
      </c>
      <c r="C37" s="55" t="s">
        <v>24</v>
      </c>
      <c r="D37" s="62" t="s">
        <v>65</v>
      </c>
      <c r="E37" s="57">
        <v>1085</v>
      </c>
      <c r="F37" s="55" t="s">
        <v>1</v>
      </c>
      <c r="G37" s="61"/>
      <c r="H37" s="59">
        <f t="shared" si="0"/>
        <v>0</v>
      </c>
    </row>
    <row r="38" spans="2:8" s="9" customFormat="1" x14ac:dyDescent="0.2">
      <c r="B38" s="55">
        <v>11</v>
      </c>
      <c r="C38" s="55" t="s">
        <v>24</v>
      </c>
      <c r="D38" s="62" t="s">
        <v>55</v>
      </c>
      <c r="E38" s="57">
        <v>1848</v>
      </c>
      <c r="F38" s="55" t="s">
        <v>1</v>
      </c>
      <c r="G38" s="61"/>
      <c r="H38" s="59">
        <f t="shared" si="0"/>
        <v>0</v>
      </c>
    </row>
    <row r="39" spans="2:8" s="9" customFormat="1" x14ac:dyDescent="0.2">
      <c r="B39" s="55">
        <v>12</v>
      </c>
      <c r="C39" s="55" t="s">
        <v>24</v>
      </c>
      <c r="D39" s="62" t="s">
        <v>56</v>
      </c>
      <c r="E39" s="57">
        <v>420</v>
      </c>
      <c r="F39" s="55" t="s">
        <v>1</v>
      </c>
      <c r="G39" s="61"/>
      <c r="H39" s="59">
        <f t="shared" si="0"/>
        <v>0</v>
      </c>
    </row>
    <row r="40" spans="2:8" s="9" customFormat="1" x14ac:dyDescent="0.2">
      <c r="B40" s="55">
        <v>13</v>
      </c>
      <c r="C40" s="55" t="s">
        <v>24</v>
      </c>
      <c r="D40" s="62" t="s">
        <v>57</v>
      </c>
      <c r="E40" s="57">
        <v>850</v>
      </c>
      <c r="F40" s="55" t="s">
        <v>1</v>
      </c>
      <c r="G40" s="61"/>
      <c r="H40" s="59">
        <f t="shared" si="0"/>
        <v>0</v>
      </c>
    </row>
    <row r="41" spans="2:8" x14ac:dyDescent="0.2">
      <c r="B41" s="55">
        <v>14</v>
      </c>
      <c r="C41" s="55" t="s">
        <v>24</v>
      </c>
      <c r="D41" s="56" t="s">
        <v>86</v>
      </c>
      <c r="E41" s="63">
        <v>613.79999999999995</v>
      </c>
      <c r="F41" s="55" t="s">
        <v>9</v>
      </c>
      <c r="G41" s="61"/>
      <c r="H41" s="59">
        <f t="shared" si="0"/>
        <v>0</v>
      </c>
    </row>
    <row r="42" spans="2:8" x14ac:dyDescent="0.2">
      <c r="B42" s="55">
        <v>15</v>
      </c>
      <c r="C42" s="55" t="s">
        <v>24</v>
      </c>
      <c r="D42" s="56" t="s">
        <v>41</v>
      </c>
      <c r="E42" s="63">
        <v>1</v>
      </c>
      <c r="F42" s="55" t="s">
        <v>0</v>
      </c>
      <c r="G42" s="61"/>
      <c r="H42" s="59">
        <f t="shared" si="0"/>
        <v>0</v>
      </c>
    </row>
    <row r="43" spans="2:8" x14ac:dyDescent="0.2">
      <c r="B43" s="55">
        <v>16</v>
      </c>
      <c r="C43" s="55" t="s">
        <v>24</v>
      </c>
      <c r="D43" s="56" t="s">
        <v>42</v>
      </c>
      <c r="E43" s="63">
        <v>30</v>
      </c>
      <c r="F43" s="55" t="s">
        <v>0</v>
      </c>
      <c r="G43" s="61"/>
      <c r="H43" s="59">
        <f t="shared" si="0"/>
        <v>0</v>
      </c>
    </row>
    <row r="44" spans="2:8" x14ac:dyDescent="0.2">
      <c r="B44" s="55">
        <v>17</v>
      </c>
      <c r="C44" s="55" t="s">
        <v>24</v>
      </c>
      <c r="D44" s="56" t="s">
        <v>4</v>
      </c>
      <c r="E44" s="63">
        <v>28</v>
      </c>
      <c r="F44" s="64" t="s">
        <v>0</v>
      </c>
      <c r="G44" s="61"/>
      <c r="H44" s="59">
        <f t="shared" si="0"/>
        <v>0</v>
      </c>
    </row>
    <row r="45" spans="2:8" x14ac:dyDescent="0.2">
      <c r="B45" s="55">
        <v>18</v>
      </c>
      <c r="C45" s="55" t="s">
        <v>24</v>
      </c>
      <c r="D45" s="56" t="s">
        <v>10</v>
      </c>
      <c r="E45" s="63">
        <v>30</v>
      </c>
      <c r="F45" s="64" t="s">
        <v>0</v>
      </c>
      <c r="G45" s="61"/>
      <c r="H45" s="59">
        <f>ROUND(E45*G45,2)</f>
        <v>0</v>
      </c>
    </row>
    <row r="46" spans="2:8" x14ac:dyDescent="0.2">
      <c r="C46" s="19"/>
      <c r="D46" s="35"/>
      <c r="E46" s="21"/>
      <c r="F46" s="20"/>
      <c r="G46" s="19"/>
      <c r="H46" s="48">
        <f>SUM(H24:H45)</f>
        <v>0</v>
      </c>
    </row>
    <row r="47" spans="2:8" x14ac:dyDescent="0.2">
      <c r="D47" s="36"/>
      <c r="H47" s="49"/>
    </row>
    <row r="48" spans="2:8" s="9" customFormat="1" x14ac:dyDescent="0.2">
      <c r="B48" s="15"/>
      <c r="C48" s="15"/>
      <c r="D48" s="33"/>
      <c r="E48" s="10"/>
      <c r="F48" s="15"/>
      <c r="G48" s="14"/>
      <c r="H48" s="50"/>
    </row>
    <row r="49" spans="2:8" s="9" customFormat="1" x14ac:dyDescent="0.2">
      <c r="B49" s="17"/>
      <c r="C49" s="11"/>
      <c r="D49" s="37" t="s">
        <v>50</v>
      </c>
      <c r="E49" s="6"/>
      <c r="F49" s="31"/>
      <c r="G49" s="4"/>
      <c r="H49" s="51"/>
    </row>
    <row r="50" spans="2:8" s="9" customFormat="1" x14ac:dyDescent="0.2">
      <c r="B50" s="65">
        <v>19</v>
      </c>
      <c r="C50" s="55">
        <v>210812061</v>
      </c>
      <c r="D50" s="56" t="s">
        <v>35</v>
      </c>
      <c r="E50" s="57">
        <v>150</v>
      </c>
      <c r="F50" s="55" t="s">
        <v>1</v>
      </c>
      <c r="G50" s="61"/>
      <c r="H50" s="59">
        <f t="shared" ref="H50:H70" si="1">ROUND(E50*G50,2)</f>
        <v>0</v>
      </c>
    </row>
    <row r="51" spans="2:8" s="9" customFormat="1" x14ac:dyDescent="0.2">
      <c r="B51" s="65">
        <v>20</v>
      </c>
      <c r="C51" s="55">
        <v>210812033</v>
      </c>
      <c r="D51" s="56" t="s">
        <v>67</v>
      </c>
      <c r="E51" s="57">
        <v>1085</v>
      </c>
      <c r="F51" s="55" t="s">
        <v>1</v>
      </c>
      <c r="G51" s="61"/>
      <c r="H51" s="59">
        <f t="shared" si="1"/>
        <v>0</v>
      </c>
    </row>
    <row r="52" spans="2:8" s="9" customFormat="1" x14ac:dyDescent="0.2">
      <c r="B52" s="65">
        <v>21</v>
      </c>
      <c r="C52" s="55">
        <v>741322012</v>
      </c>
      <c r="D52" s="56" t="s">
        <v>73</v>
      </c>
      <c r="E52" s="57">
        <v>1</v>
      </c>
      <c r="F52" s="55" t="s">
        <v>0</v>
      </c>
      <c r="G52" s="61"/>
      <c r="H52" s="59">
        <f t="shared" si="1"/>
        <v>0</v>
      </c>
    </row>
    <row r="53" spans="2:8" s="9" customFormat="1" x14ac:dyDescent="0.2">
      <c r="B53" s="65">
        <v>22</v>
      </c>
      <c r="C53" s="55">
        <v>210100001</v>
      </c>
      <c r="D53" s="56" t="s">
        <v>36</v>
      </c>
      <c r="E53" s="57">
        <v>56</v>
      </c>
      <c r="F53" s="55" t="s">
        <v>0</v>
      </c>
      <c r="G53" s="61"/>
      <c r="H53" s="59">
        <f t="shared" si="1"/>
        <v>0</v>
      </c>
    </row>
    <row r="54" spans="2:8" s="9" customFormat="1" x14ac:dyDescent="0.2">
      <c r="B54" s="65">
        <v>23</v>
      </c>
      <c r="C54" s="55">
        <v>210100014</v>
      </c>
      <c r="D54" s="56" t="s">
        <v>68</v>
      </c>
      <c r="E54" s="57">
        <v>305</v>
      </c>
      <c r="F54" s="55" t="s">
        <v>0</v>
      </c>
      <c r="G54" s="61"/>
      <c r="H54" s="59">
        <f t="shared" si="1"/>
        <v>0</v>
      </c>
    </row>
    <row r="55" spans="2:8" s="9" customFormat="1" x14ac:dyDescent="0.2">
      <c r="B55" s="65">
        <v>24</v>
      </c>
      <c r="C55" s="55">
        <v>210100251</v>
      </c>
      <c r="D55" s="56" t="s">
        <v>69</v>
      </c>
      <c r="E55" s="57">
        <v>61</v>
      </c>
      <c r="F55" s="55" t="s">
        <v>0</v>
      </c>
      <c r="G55" s="61"/>
      <c r="H55" s="59">
        <f t="shared" si="1"/>
        <v>0</v>
      </c>
    </row>
    <row r="56" spans="2:8" s="9" customFormat="1" x14ac:dyDescent="0.2">
      <c r="B56" s="65">
        <v>25</v>
      </c>
      <c r="C56" s="55">
        <v>210100350</v>
      </c>
      <c r="D56" s="56" t="s">
        <v>45</v>
      </c>
      <c r="E56" s="57">
        <v>33</v>
      </c>
      <c r="F56" s="55" t="s">
        <v>0</v>
      </c>
      <c r="G56" s="61"/>
      <c r="H56" s="59">
        <f t="shared" si="1"/>
        <v>0</v>
      </c>
    </row>
    <row r="57" spans="2:8" s="9" customFormat="1" x14ac:dyDescent="0.2">
      <c r="B57" s="65">
        <v>26</v>
      </c>
      <c r="C57" s="55">
        <v>210202013</v>
      </c>
      <c r="D57" s="56" t="s">
        <v>37</v>
      </c>
      <c r="E57" s="57">
        <v>28</v>
      </c>
      <c r="F57" s="55" t="s">
        <v>0</v>
      </c>
      <c r="G57" s="61"/>
      <c r="H57" s="59">
        <f t="shared" si="1"/>
        <v>0</v>
      </c>
    </row>
    <row r="58" spans="2:8" s="9" customFormat="1" x14ac:dyDescent="0.2">
      <c r="B58" s="65">
        <v>27</v>
      </c>
      <c r="C58" s="55">
        <v>210204011</v>
      </c>
      <c r="D58" s="56" t="s">
        <v>18</v>
      </c>
      <c r="E58" s="57">
        <v>28</v>
      </c>
      <c r="F58" s="55" t="s">
        <v>0</v>
      </c>
      <c r="G58" s="61"/>
      <c r="H58" s="59">
        <f t="shared" si="1"/>
        <v>0</v>
      </c>
    </row>
    <row r="59" spans="2:8" s="9" customFormat="1" x14ac:dyDescent="0.2">
      <c r="B59" s="65">
        <v>28</v>
      </c>
      <c r="C59" s="55">
        <v>210204201</v>
      </c>
      <c r="D59" s="56" t="s">
        <v>19</v>
      </c>
      <c r="E59" s="57">
        <v>28</v>
      </c>
      <c r="F59" s="55" t="s">
        <v>0</v>
      </c>
      <c r="G59" s="61"/>
      <c r="H59" s="59">
        <f t="shared" si="1"/>
        <v>0</v>
      </c>
    </row>
    <row r="60" spans="2:8" s="9" customFormat="1" x14ac:dyDescent="0.2">
      <c r="B60" s="65">
        <v>29</v>
      </c>
      <c r="C60" s="55">
        <v>210220001</v>
      </c>
      <c r="D60" s="56" t="s">
        <v>43</v>
      </c>
      <c r="E60" s="57">
        <v>30</v>
      </c>
      <c r="F60" s="55" t="s">
        <v>1</v>
      </c>
      <c r="G60" s="61"/>
      <c r="H60" s="59">
        <f t="shared" si="1"/>
        <v>0</v>
      </c>
    </row>
    <row r="61" spans="2:8" s="9" customFormat="1" x14ac:dyDescent="0.2">
      <c r="B61" s="65">
        <v>30</v>
      </c>
      <c r="C61" s="55">
        <v>210220022</v>
      </c>
      <c r="D61" s="56" t="s">
        <v>30</v>
      </c>
      <c r="E61" s="57">
        <v>960</v>
      </c>
      <c r="F61" s="55" t="s">
        <v>1</v>
      </c>
      <c r="G61" s="61"/>
      <c r="H61" s="59">
        <f t="shared" si="1"/>
        <v>0</v>
      </c>
    </row>
    <row r="62" spans="2:8" s="9" customFormat="1" x14ac:dyDescent="0.2">
      <c r="B62" s="65">
        <v>31</v>
      </c>
      <c r="C62" s="55">
        <v>210020951</v>
      </c>
      <c r="D62" s="56" t="s">
        <v>44</v>
      </c>
      <c r="E62" s="57">
        <v>28</v>
      </c>
      <c r="F62" s="55" t="s">
        <v>0</v>
      </c>
      <c r="G62" s="61"/>
      <c r="H62" s="59">
        <f t="shared" si="1"/>
        <v>0</v>
      </c>
    </row>
    <row r="63" spans="2:8" s="9" customFormat="1" x14ac:dyDescent="0.2">
      <c r="B63" s="65">
        <v>32</v>
      </c>
      <c r="C63" s="55">
        <v>210192722</v>
      </c>
      <c r="D63" s="56" t="s">
        <v>52</v>
      </c>
      <c r="E63" s="57">
        <v>61</v>
      </c>
      <c r="F63" s="55" t="s">
        <v>0</v>
      </c>
      <c r="G63" s="61"/>
      <c r="H63" s="59">
        <f t="shared" si="1"/>
        <v>0</v>
      </c>
    </row>
    <row r="64" spans="2:8" s="9" customFormat="1" x14ac:dyDescent="0.2">
      <c r="B64" s="65">
        <v>33</v>
      </c>
      <c r="C64" s="55">
        <v>210220301</v>
      </c>
      <c r="D64" s="56" t="s">
        <v>15</v>
      </c>
      <c r="E64" s="57">
        <v>30</v>
      </c>
      <c r="F64" s="55" t="s">
        <v>0</v>
      </c>
      <c r="G64" s="61"/>
      <c r="H64" s="59">
        <f t="shared" si="1"/>
        <v>0</v>
      </c>
    </row>
    <row r="65" spans="2:19" s="9" customFormat="1" x14ac:dyDescent="0.2">
      <c r="B65" s="65">
        <v>34</v>
      </c>
      <c r="C65" s="55">
        <v>210220302</v>
      </c>
      <c r="D65" s="56" t="s">
        <v>16</v>
      </c>
      <c r="E65" s="57">
        <v>30</v>
      </c>
      <c r="F65" s="55" t="s">
        <v>0</v>
      </c>
      <c r="G65" s="61"/>
      <c r="H65" s="59">
        <f t="shared" si="1"/>
        <v>0</v>
      </c>
    </row>
    <row r="66" spans="2:19" s="9" customFormat="1" x14ac:dyDescent="0.2">
      <c r="B66" s="65">
        <v>35</v>
      </c>
      <c r="C66" s="55">
        <v>210280211</v>
      </c>
      <c r="D66" s="56" t="s">
        <v>25</v>
      </c>
      <c r="E66" s="57">
        <v>1</v>
      </c>
      <c r="F66" s="55" t="s">
        <v>0</v>
      </c>
      <c r="G66" s="61"/>
      <c r="H66" s="59">
        <f t="shared" si="1"/>
        <v>0</v>
      </c>
    </row>
    <row r="67" spans="2:19" s="9" customFormat="1" x14ac:dyDescent="0.2">
      <c r="B67" s="65">
        <v>36</v>
      </c>
      <c r="C67" s="55">
        <v>210280002</v>
      </c>
      <c r="D67" s="56" t="s">
        <v>38</v>
      </c>
      <c r="E67" s="57">
        <v>1</v>
      </c>
      <c r="F67" s="55" t="s">
        <v>0</v>
      </c>
      <c r="G67" s="61"/>
      <c r="H67" s="59">
        <f t="shared" si="1"/>
        <v>0</v>
      </c>
    </row>
    <row r="68" spans="2:19" s="9" customFormat="1" x14ac:dyDescent="0.2">
      <c r="B68" s="65">
        <v>37</v>
      </c>
      <c r="C68" s="55">
        <v>210280712</v>
      </c>
      <c r="D68" s="56" t="s">
        <v>39</v>
      </c>
      <c r="E68" s="57">
        <v>1</v>
      </c>
      <c r="F68" s="55" t="s">
        <v>40</v>
      </c>
      <c r="G68" s="61"/>
      <c r="H68" s="59">
        <f t="shared" si="1"/>
        <v>0</v>
      </c>
    </row>
    <row r="69" spans="2:19" s="9" customFormat="1" x14ac:dyDescent="0.2">
      <c r="B69" s="65">
        <v>38</v>
      </c>
      <c r="C69" s="55" t="s">
        <v>85</v>
      </c>
      <c r="D69" s="56" t="s">
        <v>70</v>
      </c>
      <c r="E69" s="57">
        <v>1</v>
      </c>
      <c r="F69" s="55" t="s">
        <v>40</v>
      </c>
      <c r="G69" s="61"/>
      <c r="H69" s="59">
        <f t="shared" si="1"/>
        <v>0</v>
      </c>
    </row>
    <row r="70" spans="2:19" s="9" customFormat="1" x14ac:dyDescent="0.2">
      <c r="B70" s="55">
        <v>39</v>
      </c>
      <c r="C70" s="55" t="s">
        <v>92</v>
      </c>
      <c r="D70" s="56" t="s">
        <v>91</v>
      </c>
      <c r="E70" s="57">
        <v>1</v>
      </c>
      <c r="F70" s="55" t="s">
        <v>90</v>
      </c>
      <c r="G70" s="61"/>
      <c r="H70" s="59">
        <f t="shared" si="1"/>
        <v>0</v>
      </c>
    </row>
    <row r="71" spans="2:19" s="9" customFormat="1" x14ac:dyDescent="0.2">
      <c r="B71" s="22"/>
      <c r="C71" s="22"/>
      <c r="D71" s="38"/>
      <c r="E71" s="24"/>
      <c r="F71" s="22"/>
      <c r="G71" s="25"/>
      <c r="H71" s="52">
        <f>SUM(H50:H70)</f>
        <v>0</v>
      </c>
    </row>
    <row r="72" spans="2:19" s="9" customFormat="1" x14ac:dyDescent="0.2">
      <c r="B72" s="15"/>
      <c r="C72" s="15"/>
      <c r="D72" s="33"/>
      <c r="E72" s="10"/>
      <c r="F72" s="15"/>
      <c r="G72" s="14"/>
      <c r="H72" s="50"/>
    </row>
    <row r="73" spans="2:19" s="9" customFormat="1" x14ac:dyDescent="0.2">
      <c r="B73" s="11"/>
      <c r="C73" s="11"/>
      <c r="D73" s="37" t="s">
        <v>54</v>
      </c>
      <c r="E73" s="6"/>
      <c r="F73" s="31"/>
      <c r="G73" s="4"/>
      <c r="H73" s="51"/>
    </row>
    <row r="74" spans="2:19" s="9" customFormat="1" x14ac:dyDescent="0.2">
      <c r="B74" s="55">
        <v>40</v>
      </c>
      <c r="C74" s="55">
        <v>460010024</v>
      </c>
      <c r="D74" s="66" t="s">
        <v>46</v>
      </c>
      <c r="E74" s="67">
        <v>0.9</v>
      </c>
      <c r="F74" s="55" t="s">
        <v>17</v>
      </c>
      <c r="G74" s="61"/>
      <c r="H74" s="68">
        <f t="shared" ref="H74:H97" si="2">ROUND(E74*G74,2)</f>
        <v>0</v>
      </c>
      <c r="K74" s="15"/>
      <c r="L74" s="15"/>
      <c r="M74" s="15"/>
      <c r="N74" s="13"/>
      <c r="O74" s="10"/>
      <c r="P74"/>
      <c r="Q74" s="16"/>
      <c r="R74" s="12"/>
      <c r="S74" s="8"/>
    </row>
    <row r="75" spans="2:19" s="9" customFormat="1" x14ac:dyDescent="0.2">
      <c r="B75" s="55">
        <v>41</v>
      </c>
      <c r="C75" s="55">
        <v>460050703</v>
      </c>
      <c r="D75" s="66" t="s">
        <v>20</v>
      </c>
      <c r="E75" s="57">
        <v>28</v>
      </c>
      <c r="F75" s="55" t="s">
        <v>0</v>
      </c>
      <c r="G75" s="58"/>
      <c r="H75" s="59">
        <f t="shared" si="2"/>
        <v>0</v>
      </c>
      <c r="K75" s="15"/>
      <c r="L75" s="15"/>
      <c r="M75" s="15"/>
      <c r="N75" s="13"/>
      <c r="O75" s="10"/>
      <c r="P75"/>
      <c r="Q75" s="16"/>
      <c r="R75" s="12"/>
      <c r="S75" s="8"/>
    </row>
    <row r="76" spans="2:19" s="9" customFormat="1" x14ac:dyDescent="0.2">
      <c r="B76" s="55">
        <v>42</v>
      </c>
      <c r="C76" s="55">
        <v>460100001</v>
      </c>
      <c r="D76" s="66" t="s">
        <v>47</v>
      </c>
      <c r="E76" s="57">
        <v>28</v>
      </c>
      <c r="F76" s="55" t="s">
        <v>0</v>
      </c>
      <c r="G76" s="58"/>
      <c r="H76" s="59">
        <f t="shared" si="2"/>
        <v>0</v>
      </c>
      <c r="K76" s="15"/>
      <c r="L76" s="15"/>
      <c r="M76" s="15"/>
      <c r="N76" s="13"/>
      <c r="O76" s="10"/>
      <c r="P76"/>
      <c r="Q76" s="16"/>
      <c r="R76" s="12"/>
      <c r="S76" s="8"/>
    </row>
    <row r="77" spans="2:19" s="9" customFormat="1" x14ac:dyDescent="0.2">
      <c r="B77" s="55">
        <v>43</v>
      </c>
      <c r="C77" s="55">
        <v>460171142</v>
      </c>
      <c r="D77" s="66" t="s">
        <v>93</v>
      </c>
      <c r="E77" s="57">
        <v>213</v>
      </c>
      <c r="F77" s="55" t="s">
        <v>1</v>
      </c>
      <c r="G77" s="61"/>
      <c r="H77" s="68">
        <f t="shared" si="2"/>
        <v>0</v>
      </c>
      <c r="K77" s="15"/>
      <c r="L77" s="15"/>
      <c r="M77" s="15"/>
      <c r="N77" s="13"/>
      <c r="O77" s="10"/>
      <c r="P77"/>
      <c r="Q77" s="16"/>
      <c r="R77" s="12"/>
      <c r="S77" s="8"/>
    </row>
    <row r="78" spans="2:19" s="9" customFormat="1" x14ac:dyDescent="0.2">
      <c r="B78" s="55">
        <v>44</v>
      </c>
      <c r="C78" s="55">
        <v>460171143</v>
      </c>
      <c r="D78" s="66" t="s">
        <v>94</v>
      </c>
      <c r="E78" s="57">
        <v>213</v>
      </c>
      <c r="F78" s="55" t="s">
        <v>1</v>
      </c>
      <c r="G78" s="61"/>
      <c r="H78" s="68">
        <f t="shared" si="2"/>
        <v>0</v>
      </c>
      <c r="K78" s="15"/>
      <c r="L78" s="15"/>
      <c r="M78" s="15"/>
      <c r="N78" s="13"/>
      <c r="O78" s="10"/>
      <c r="P78"/>
      <c r="Q78" s="16"/>
      <c r="R78" s="12"/>
      <c r="S78" s="8"/>
    </row>
    <row r="79" spans="2:19" s="9" customFormat="1" x14ac:dyDescent="0.2">
      <c r="B79" s="55">
        <v>45</v>
      </c>
      <c r="C79" s="55">
        <v>460171172</v>
      </c>
      <c r="D79" s="66" t="s">
        <v>95</v>
      </c>
      <c r="E79" s="57">
        <v>168</v>
      </c>
      <c r="F79" s="55" t="s">
        <v>1</v>
      </c>
      <c r="G79" s="61"/>
      <c r="H79" s="68">
        <f t="shared" si="2"/>
        <v>0</v>
      </c>
      <c r="K79" s="15"/>
      <c r="L79" s="15"/>
      <c r="M79" s="15"/>
      <c r="N79" s="13"/>
      <c r="O79" s="10"/>
      <c r="P79"/>
      <c r="Q79" s="16"/>
      <c r="R79" s="12"/>
      <c r="S79" s="8"/>
    </row>
    <row r="80" spans="2:19" s="9" customFormat="1" x14ac:dyDescent="0.2">
      <c r="B80" s="55">
        <v>46</v>
      </c>
      <c r="C80" s="55">
        <v>460171173</v>
      </c>
      <c r="D80" s="66" t="s">
        <v>96</v>
      </c>
      <c r="E80" s="57">
        <v>168</v>
      </c>
      <c r="F80" s="55" t="s">
        <v>1</v>
      </c>
      <c r="G80" s="61"/>
      <c r="H80" s="68">
        <f t="shared" si="2"/>
        <v>0</v>
      </c>
      <c r="K80" s="15"/>
      <c r="L80" s="15"/>
      <c r="M80" s="15"/>
      <c r="N80" s="13"/>
      <c r="O80" s="10"/>
      <c r="P80"/>
      <c r="Q80" s="16"/>
      <c r="R80" s="12"/>
      <c r="S80" s="8"/>
    </row>
    <row r="81" spans="2:19" s="9" customFormat="1" x14ac:dyDescent="0.2">
      <c r="B81" s="55">
        <v>47</v>
      </c>
      <c r="C81" s="55">
        <v>460171322</v>
      </c>
      <c r="D81" s="66" t="s">
        <v>59</v>
      </c>
      <c r="E81" s="57">
        <v>97</v>
      </c>
      <c r="F81" s="55" t="s">
        <v>1</v>
      </c>
      <c r="G81" s="61"/>
      <c r="H81" s="68">
        <f t="shared" si="2"/>
        <v>0</v>
      </c>
      <c r="K81" s="15"/>
      <c r="L81" s="15"/>
      <c r="M81" s="15"/>
      <c r="N81" s="13"/>
      <c r="O81" s="10"/>
      <c r="P81"/>
      <c r="Q81" s="16"/>
      <c r="R81" s="12"/>
      <c r="S81" s="8"/>
    </row>
    <row r="82" spans="2:19" s="9" customFormat="1" x14ac:dyDescent="0.2">
      <c r="B82" s="55">
        <v>48</v>
      </c>
      <c r="C82" s="55">
        <v>460171323</v>
      </c>
      <c r="D82" s="66" t="s">
        <v>78</v>
      </c>
      <c r="E82" s="57">
        <v>97</v>
      </c>
      <c r="F82" s="55" t="s">
        <v>1</v>
      </c>
      <c r="G82" s="61"/>
      <c r="H82" s="68">
        <f t="shared" si="2"/>
        <v>0</v>
      </c>
      <c r="K82" s="15"/>
      <c r="L82" s="15"/>
      <c r="M82" s="15"/>
      <c r="N82" s="13"/>
      <c r="O82" s="10"/>
      <c r="P82" s="13"/>
      <c r="Q82" s="10"/>
      <c r="R82" s="12"/>
      <c r="S82" s="8"/>
    </row>
    <row r="83" spans="2:19" s="9" customFormat="1" x14ac:dyDescent="0.2">
      <c r="B83" s="55">
        <v>49</v>
      </c>
      <c r="C83" s="55">
        <v>460451152</v>
      </c>
      <c r="D83" s="66" t="s">
        <v>97</v>
      </c>
      <c r="E83" s="57">
        <v>213</v>
      </c>
      <c r="F83" s="55" t="s">
        <v>1</v>
      </c>
      <c r="G83" s="61"/>
      <c r="H83" s="68">
        <f t="shared" si="2"/>
        <v>0</v>
      </c>
      <c r="K83" s="15"/>
      <c r="L83" s="15"/>
      <c r="M83" s="15"/>
      <c r="N83" s="13"/>
      <c r="O83" s="10"/>
      <c r="P83" s="13"/>
      <c r="Q83" s="10"/>
      <c r="R83" s="12"/>
      <c r="S83" s="8"/>
    </row>
    <row r="84" spans="2:19" s="9" customFormat="1" x14ac:dyDescent="0.2">
      <c r="B84" s="55">
        <v>50</v>
      </c>
      <c r="C84" s="55">
        <v>460451153</v>
      </c>
      <c r="D84" s="66" t="s">
        <v>98</v>
      </c>
      <c r="E84" s="57">
        <v>213</v>
      </c>
      <c r="F84" s="55" t="s">
        <v>1</v>
      </c>
      <c r="G84" s="61"/>
      <c r="H84" s="68">
        <f t="shared" si="2"/>
        <v>0</v>
      </c>
      <c r="K84" s="15"/>
      <c r="L84" s="15"/>
      <c r="M84" s="15"/>
      <c r="N84" s="13"/>
      <c r="O84" s="10"/>
      <c r="P84" s="13"/>
      <c r="Q84" s="10"/>
      <c r="R84" s="12"/>
      <c r="S84" s="8"/>
    </row>
    <row r="85" spans="2:19" s="9" customFormat="1" x14ac:dyDescent="0.2">
      <c r="B85" s="55">
        <v>51</v>
      </c>
      <c r="C85" s="55">
        <v>460451182</v>
      </c>
      <c r="D85" s="66" t="s">
        <v>99</v>
      </c>
      <c r="E85" s="57">
        <v>168</v>
      </c>
      <c r="F85" s="55" t="s">
        <v>1</v>
      </c>
      <c r="G85" s="61"/>
      <c r="H85" s="68">
        <f t="shared" si="2"/>
        <v>0</v>
      </c>
      <c r="K85" s="15"/>
      <c r="L85" s="15"/>
      <c r="M85" s="15"/>
      <c r="N85" s="13"/>
      <c r="O85" s="10"/>
      <c r="P85" s="13"/>
      <c r="Q85" s="10"/>
      <c r="R85" s="12"/>
      <c r="S85" s="8"/>
    </row>
    <row r="86" spans="2:19" s="9" customFormat="1" x14ac:dyDescent="0.2">
      <c r="B86" s="55">
        <v>52</v>
      </c>
      <c r="C86" s="55">
        <v>460451183</v>
      </c>
      <c r="D86" s="66" t="s">
        <v>100</v>
      </c>
      <c r="E86" s="57">
        <v>168</v>
      </c>
      <c r="F86" s="55" t="s">
        <v>1</v>
      </c>
      <c r="G86" s="61"/>
      <c r="H86" s="68">
        <f t="shared" si="2"/>
        <v>0</v>
      </c>
      <c r="K86" s="15"/>
      <c r="L86" s="15"/>
      <c r="M86" s="15"/>
      <c r="N86" s="13"/>
      <c r="O86" s="10"/>
      <c r="P86" s="13"/>
      <c r="Q86" s="10"/>
      <c r="R86" s="12"/>
      <c r="S86" s="8"/>
    </row>
    <row r="87" spans="2:19" s="9" customFormat="1" x14ac:dyDescent="0.2">
      <c r="B87" s="55">
        <v>53</v>
      </c>
      <c r="C87" s="55">
        <v>460451332</v>
      </c>
      <c r="D87" s="66" t="s">
        <v>79</v>
      </c>
      <c r="E87" s="57">
        <v>97</v>
      </c>
      <c r="F87" s="55" t="s">
        <v>1</v>
      </c>
      <c r="G87" s="61"/>
      <c r="H87" s="68">
        <f t="shared" si="2"/>
        <v>0</v>
      </c>
      <c r="K87" s="15"/>
      <c r="L87" s="15"/>
      <c r="M87" s="15"/>
      <c r="N87" s="13"/>
      <c r="O87" s="10"/>
      <c r="P87" s="13"/>
      <c r="Q87" s="10"/>
      <c r="R87" s="12"/>
      <c r="S87" s="8"/>
    </row>
    <row r="88" spans="2:19" s="9" customFormat="1" x14ac:dyDescent="0.2">
      <c r="B88" s="55">
        <v>54</v>
      </c>
      <c r="C88" s="55">
        <v>460451333</v>
      </c>
      <c r="D88" s="66" t="s">
        <v>80</v>
      </c>
      <c r="E88" s="57">
        <v>97</v>
      </c>
      <c r="F88" s="55" t="s">
        <v>1</v>
      </c>
      <c r="G88" s="61"/>
      <c r="H88" s="68">
        <f t="shared" si="2"/>
        <v>0</v>
      </c>
      <c r="K88" s="15"/>
      <c r="L88" s="15"/>
      <c r="M88" s="15"/>
      <c r="N88" s="13"/>
      <c r="O88" s="10"/>
      <c r="P88" s="13"/>
      <c r="Q88" s="10"/>
      <c r="R88" s="12"/>
      <c r="S88" s="8"/>
    </row>
    <row r="89" spans="2:19" s="9" customFormat="1" x14ac:dyDescent="0.2">
      <c r="B89" s="55">
        <v>55</v>
      </c>
      <c r="C89" s="55">
        <v>460661112</v>
      </c>
      <c r="D89" s="66" t="s">
        <v>71</v>
      </c>
      <c r="E89" s="57">
        <v>762</v>
      </c>
      <c r="F89" s="55" t="s">
        <v>1</v>
      </c>
      <c r="G89" s="61"/>
      <c r="H89" s="68">
        <f t="shared" si="2"/>
        <v>0</v>
      </c>
      <c r="K89" s="15"/>
      <c r="L89" s="15"/>
      <c r="M89" s="15"/>
      <c r="N89" s="13"/>
      <c r="O89" s="10"/>
      <c r="P89" s="13"/>
      <c r="Q89" s="10"/>
      <c r="R89" s="12"/>
      <c r="S89" s="8"/>
    </row>
    <row r="90" spans="2:19" s="9" customFormat="1" x14ac:dyDescent="0.2">
      <c r="B90" s="55">
        <v>56</v>
      </c>
      <c r="C90" s="55">
        <v>460641113</v>
      </c>
      <c r="D90" s="66" t="s">
        <v>58</v>
      </c>
      <c r="E90" s="57">
        <v>25.7</v>
      </c>
      <c r="F90" s="55" t="s">
        <v>7</v>
      </c>
      <c r="G90" s="61"/>
      <c r="H90" s="68">
        <f t="shared" si="2"/>
        <v>0</v>
      </c>
      <c r="K90" s="15"/>
      <c r="L90" s="15"/>
      <c r="M90" s="15"/>
      <c r="N90" s="13"/>
      <c r="O90" s="10"/>
      <c r="P90" s="13"/>
      <c r="Q90" s="10"/>
      <c r="R90" s="12"/>
      <c r="S90" s="8"/>
    </row>
    <row r="91" spans="2:19" s="9" customFormat="1" x14ac:dyDescent="0.2">
      <c r="B91" s="55">
        <v>57</v>
      </c>
      <c r="C91" s="55">
        <v>460671112</v>
      </c>
      <c r="D91" s="66" t="s">
        <v>29</v>
      </c>
      <c r="E91" s="57">
        <v>850</v>
      </c>
      <c r="F91" s="55" t="s">
        <v>1</v>
      </c>
      <c r="G91" s="58"/>
      <c r="H91" s="59">
        <f t="shared" si="2"/>
        <v>0</v>
      </c>
      <c r="K91" s="15"/>
      <c r="L91" s="15"/>
      <c r="M91" s="15"/>
      <c r="N91" s="13"/>
      <c r="O91" s="10"/>
      <c r="P91" s="13"/>
      <c r="Q91" s="10"/>
      <c r="R91" s="12"/>
      <c r="S91" s="8"/>
    </row>
    <row r="92" spans="2:19" s="9" customFormat="1" x14ac:dyDescent="0.2">
      <c r="B92" s="55">
        <v>58</v>
      </c>
      <c r="C92" s="55">
        <v>460242221</v>
      </c>
      <c r="D92" s="66" t="s">
        <v>49</v>
      </c>
      <c r="E92" s="57">
        <v>15</v>
      </c>
      <c r="F92" s="55" t="s">
        <v>1</v>
      </c>
      <c r="G92" s="58"/>
      <c r="H92" s="59">
        <f t="shared" si="2"/>
        <v>0</v>
      </c>
      <c r="K92" s="15"/>
      <c r="L92" s="15"/>
      <c r="M92" s="15"/>
      <c r="N92" s="13"/>
      <c r="O92" s="10"/>
      <c r="P92" s="13"/>
      <c r="Q92" s="10"/>
      <c r="R92" s="12"/>
      <c r="S92" s="8"/>
    </row>
    <row r="93" spans="2:19" s="9" customFormat="1" x14ac:dyDescent="0.2">
      <c r="B93" s="55">
        <v>59</v>
      </c>
      <c r="C93" s="55">
        <v>460242211</v>
      </c>
      <c r="D93" s="66" t="s">
        <v>21</v>
      </c>
      <c r="E93" s="57">
        <v>2</v>
      </c>
      <c r="F93" s="55" t="s">
        <v>0</v>
      </c>
      <c r="G93" s="58"/>
      <c r="H93" s="59">
        <f t="shared" si="2"/>
        <v>0</v>
      </c>
      <c r="K93" s="15"/>
      <c r="L93" s="15"/>
      <c r="M93" s="15"/>
      <c r="N93" s="13"/>
      <c r="O93" s="10"/>
      <c r="P93" s="13"/>
      <c r="Q93" s="10"/>
      <c r="R93" s="12"/>
      <c r="S93" s="8"/>
    </row>
    <row r="94" spans="2:19" s="9" customFormat="1" x14ac:dyDescent="0.2">
      <c r="B94" s="55">
        <v>60</v>
      </c>
      <c r="C94" s="55">
        <v>460791112</v>
      </c>
      <c r="D94" s="66" t="s">
        <v>74</v>
      </c>
      <c r="E94" s="57">
        <v>1848</v>
      </c>
      <c r="F94" s="55" t="s">
        <v>1</v>
      </c>
      <c r="G94" s="61"/>
      <c r="H94" s="68">
        <f t="shared" si="2"/>
        <v>0</v>
      </c>
      <c r="K94" s="15"/>
      <c r="L94" s="15"/>
      <c r="M94" s="15"/>
      <c r="N94" s="13"/>
      <c r="O94" s="10"/>
      <c r="P94" s="13"/>
      <c r="Q94" s="10"/>
      <c r="R94" s="12"/>
      <c r="S94" s="8"/>
    </row>
    <row r="95" spans="2:19" s="9" customFormat="1" x14ac:dyDescent="0.2">
      <c r="B95" s="55">
        <v>61</v>
      </c>
      <c r="C95" s="55">
        <v>460791114</v>
      </c>
      <c r="D95" s="66" t="s">
        <v>75</v>
      </c>
      <c r="E95" s="57">
        <v>420</v>
      </c>
      <c r="F95" s="55" t="s">
        <v>1</v>
      </c>
      <c r="G95" s="61"/>
      <c r="H95" s="68">
        <f t="shared" si="2"/>
        <v>0</v>
      </c>
      <c r="L95" s="15"/>
      <c r="M95" s="15"/>
      <c r="N95" s="13"/>
      <c r="O95" s="10"/>
      <c r="P95" s="13"/>
      <c r="Q95" s="10"/>
      <c r="R95" s="12"/>
      <c r="S95" s="8"/>
    </row>
    <row r="96" spans="2:19" s="9" customFormat="1" x14ac:dyDescent="0.2">
      <c r="B96" s="55">
        <v>62</v>
      </c>
      <c r="C96" s="55">
        <v>460260001</v>
      </c>
      <c r="D96" s="66" t="s">
        <v>48</v>
      </c>
      <c r="E96" s="57">
        <v>1134</v>
      </c>
      <c r="F96" s="55" t="s">
        <v>1</v>
      </c>
      <c r="G96" s="61"/>
      <c r="H96" s="68">
        <f t="shared" si="2"/>
        <v>0</v>
      </c>
      <c r="L96" s="15"/>
      <c r="M96" s="15"/>
      <c r="N96" s="13"/>
      <c r="O96" s="10"/>
      <c r="P96" s="13"/>
      <c r="Q96" s="10"/>
      <c r="R96" s="12"/>
      <c r="S96" s="8"/>
    </row>
    <row r="97" spans="1:19" s="9" customFormat="1" x14ac:dyDescent="0.2">
      <c r="B97" s="55">
        <v>63</v>
      </c>
      <c r="C97" s="55">
        <v>460620013</v>
      </c>
      <c r="D97" s="66" t="s">
        <v>22</v>
      </c>
      <c r="E97" s="57">
        <v>761</v>
      </c>
      <c r="F97" s="55" t="s">
        <v>6</v>
      </c>
      <c r="G97" s="61"/>
      <c r="H97" s="68">
        <f t="shared" si="2"/>
        <v>0</v>
      </c>
      <c r="K97" s="15"/>
      <c r="L97" s="13"/>
      <c r="M97" s="10"/>
      <c r="N97"/>
      <c r="O97" s="16"/>
      <c r="P97" s="12"/>
      <c r="Q97" s="8"/>
    </row>
    <row r="98" spans="1:19" s="9" customFormat="1" x14ac:dyDescent="0.2">
      <c r="D98" s="33"/>
      <c r="E98" s="10"/>
      <c r="F98" s="15"/>
      <c r="H98" s="49">
        <f>SUM(H74:H97)</f>
        <v>0</v>
      </c>
      <c r="K98" s="15"/>
      <c r="L98" s="15"/>
      <c r="M98" s="15"/>
      <c r="N98" s="13"/>
      <c r="O98" s="10"/>
      <c r="P98"/>
      <c r="Q98" s="16"/>
      <c r="R98" s="12"/>
      <c r="S98" s="8"/>
    </row>
    <row r="99" spans="1:19" s="9" customFormat="1" x14ac:dyDescent="0.2">
      <c r="D99" s="33"/>
      <c r="E99" s="10"/>
      <c r="F99" s="15"/>
      <c r="H99" s="49"/>
      <c r="K99" s="15"/>
      <c r="L99" s="15"/>
      <c r="M99" s="15"/>
      <c r="N99" s="13"/>
      <c r="O99" s="10"/>
      <c r="P99"/>
      <c r="Q99" s="16"/>
      <c r="R99" s="12"/>
      <c r="S99" s="8"/>
    </row>
    <row r="100" spans="1:19" s="9" customFormat="1" x14ac:dyDescent="0.2">
      <c r="D100" s="33"/>
      <c r="E100" s="10"/>
      <c r="F100" s="15"/>
      <c r="H100" s="49"/>
      <c r="K100" s="15"/>
      <c r="L100" s="15"/>
      <c r="M100" s="15"/>
      <c r="N100" s="13"/>
      <c r="O100" s="10"/>
      <c r="P100"/>
      <c r="Q100" s="16"/>
      <c r="R100" s="12"/>
      <c r="S100" s="8"/>
    </row>
    <row r="101" spans="1:19" s="9" customFormat="1" x14ac:dyDescent="0.2">
      <c r="C101" s="15"/>
      <c r="D101" s="33"/>
      <c r="E101" s="10"/>
      <c r="F101" s="15"/>
      <c r="G101" s="14"/>
      <c r="H101" s="50"/>
      <c r="K101" s="15"/>
      <c r="L101" s="15"/>
      <c r="M101" s="15"/>
      <c r="N101" s="13"/>
      <c r="O101" s="10"/>
      <c r="P101"/>
      <c r="Q101" s="16"/>
      <c r="R101" s="12"/>
      <c r="S101" s="8"/>
    </row>
    <row r="102" spans="1:19" s="9" customFormat="1" x14ac:dyDescent="0.2">
      <c r="E102" s="10"/>
      <c r="F102" s="15"/>
    </row>
    <row r="103" spans="1:19" s="9" customFormat="1" x14ac:dyDescent="0.2">
      <c r="E103" s="10"/>
      <c r="F103" s="15"/>
    </row>
    <row r="104" spans="1:19" s="9" customFormat="1" x14ac:dyDescent="0.2">
      <c r="E104" s="10"/>
      <c r="F104" s="15"/>
    </row>
    <row r="105" spans="1:19" s="9" customFormat="1" x14ac:dyDescent="0.2">
      <c r="A105" s="1"/>
      <c r="E105" s="10"/>
      <c r="F105" s="15"/>
    </row>
    <row r="106" spans="1:19" s="9" customFormat="1" x14ac:dyDescent="0.2">
      <c r="E106" s="10"/>
      <c r="F106" s="15"/>
    </row>
    <row r="107" spans="1:19" s="9" customFormat="1" x14ac:dyDescent="0.2">
      <c r="B107" s="1"/>
      <c r="C107" s="1"/>
      <c r="D107" s="1"/>
      <c r="E107" s="1"/>
      <c r="F107" s="1"/>
      <c r="G107" s="1"/>
      <c r="H107" s="1"/>
    </row>
    <row r="108" spans="1:19" s="9" customFormat="1" x14ac:dyDescent="0.2">
      <c r="B108" s="1"/>
      <c r="C108" s="1"/>
      <c r="D108" s="1"/>
      <c r="E108" s="1"/>
      <c r="F108" s="1"/>
      <c r="G108" s="1"/>
      <c r="H108" s="1"/>
    </row>
    <row r="109" spans="1:19" s="9" customFormat="1" x14ac:dyDescent="0.2">
      <c r="B109" s="1"/>
      <c r="C109" s="1"/>
      <c r="D109" s="1"/>
      <c r="E109" s="1"/>
      <c r="F109" s="1"/>
      <c r="G109" s="1"/>
      <c r="H109" s="1"/>
    </row>
    <row r="110" spans="1:19" s="9" customFormat="1" x14ac:dyDescent="0.2">
      <c r="B110" s="1"/>
      <c r="C110" s="1"/>
      <c r="D110" s="26"/>
      <c r="E110" s="1"/>
      <c r="F110" s="1"/>
      <c r="G110" s="1"/>
      <c r="H110" s="1"/>
    </row>
    <row r="111" spans="1:19" x14ac:dyDescent="0.2">
      <c r="D111" s="26"/>
      <c r="E111" s="1"/>
      <c r="F111" s="1"/>
    </row>
  </sheetData>
  <phoneticPr fontId="0" type="noConversion"/>
  <pageMargins left="0.39370078740157483" right="0.39370078740157483" top="0.59055118110236227" bottom="0.59055118110236227" header="0.31496062992125984" footer="0.31496062992125984"/>
  <pageSetup paperSize="9" scale="88" fitToHeight="28" orientation="portrait" r:id="rId1"/>
  <headerFooter alignWithMargins="0">
    <oddFooter>&amp;R&amp;P/&amp;N</oddFooter>
  </headerFooter>
  <rowBreaks count="2" manualBreakCount="2">
    <brk id="20" min="1" max="8" man="1"/>
    <brk id="72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Words>0</Words>
  <Characters>0</Characters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5</vt:i4>
      </vt:variant>
    </vt:vector>
  </HeadingPairs>
  <TitlesOfParts>
    <vt:vector size="7" baseType="lpstr">
      <vt:lpstr>Pokyny pro vyplnění</vt:lpstr>
      <vt:lpstr>SO401</vt:lpstr>
      <vt:lpstr>SO401!Názvy_tisku</vt:lpstr>
      <vt:lpstr>'Pokyny pro vyplnění'!Oblast_tisku</vt:lpstr>
      <vt:lpstr>SO401!Oblast_tisku</vt:lpstr>
      <vt:lpstr>Print_Area</vt:lpstr>
      <vt:lpstr>Tisková_oblast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vamut</dc:creator>
  <cp:lastModifiedBy>Koštel Jaromír EKOEKO</cp:lastModifiedBy>
  <cp:revision>0</cp:revision>
  <cp:lastPrinted>2021-11-22T08:48:39Z</cp:lastPrinted>
  <dcterms:created xsi:type="dcterms:W3CDTF">1601-01-01T00:00:00Z</dcterms:created>
  <dcterms:modified xsi:type="dcterms:W3CDTF">2021-11-22T09:32:24Z</dcterms:modified>
</cp:coreProperties>
</file>